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6D7A944F-47F7-4791-BCEE-D568D1963B4D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<sst xmlns="http://schemas.openxmlformats.org/spreadsheetml/2006/main" count="49" uniqueCount="40">
  <si>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</si>
  <si>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</si>
  <si>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</si>
  <si>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</si>
  <si>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</si>
  <si>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</si>
  <si>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</si>
  <si>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</si>
  <si>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</si>
  <si>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</si>
  <si>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</si>
  <si>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</si>
  <si>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</si>
  <si>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</si>
  <si>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</si>
  <si>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</si>
  <si>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</si>
  <si>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</si>
  <si>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</si>
  <si>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</si>
  <si>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</si>
  <si>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</si>
  <si>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</si>
  <si>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</si>
  <si>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</si>
  <si>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</si>
  <si>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</si>
  <si>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</si>
  <si>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</si>
  <si>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</si>
  <si>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</si>
  <si>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</si>
  <si>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</si>
  <si>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</si>
  <si>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</si>
  <si>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</si>
  <si>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</si>
  <si>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</si>
  <si>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</si>
  <si>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 enero al 31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</si>
</sst>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E42" sqref="E42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3500000</v>
      </c>
      <c r="D13" s="27">
        <v>1897355.75</v>
      </c>
      <c r="E13" s="21">
        <f t="shared" si="0"/>
        <v>5397355.75</v>
      </c>
      <c r="F13" s="27">
        <v>8129122.6399999997</v>
      </c>
      <c r="G13" s="20">
        <v>8129122.6399999997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6500000</v>
      </c>
      <c r="D15" s="27">
        <v>2361375.9300000002</v>
      </c>
      <c r="E15" s="21">
        <f t="shared" si="0"/>
        <v>8861375.9299999997</v>
      </c>
      <c r="F15" s="27">
        <v>12745491.439999999</v>
      </c>
      <c r="G15" s="20">
        <v>12745491.439999999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159795088.25999999</v>
      </c>
      <c r="D17" s="27">
        <v>11732523.59</v>
      </c>
      <c r="E17" s="21">
        <f t="shared" si="0"/>
        <v>171527611.84999999</v>
      </c>
      <c r="F17" s="27">
        <v>174333460.49000001</v>
      </c>
      <c r="G17" s="20">
        <v>174333460.49000001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169795088.25999999</v>
      </c>
      <c r="D20" s="28">
        <f>SUM(D9:D18)</f>
        <v>15991255.27</v>
      </c>
      <c r="E20" s="22">
        <f>C20+D20</f>
        <v>185786343.53</v>
      </c>
      <c r="F20" s="28">
        <f>SUM(F9:F18)</f>
        <v>195208074.56999999</v>
      </c>
      <c r="G20" s="22">
        <f>SUM(G9:G18)</f>
        <v>195208074.56999999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64152600</v>
      </c>
      <c r="D26" s="20">
        <v>-2219999.9999999995</v>
      </c>
      <c r="E26" s="21">
        <f t="shared" ref="E26:E34" si="1">C26+D26</f>
        <v>61932600</v>
      </c>
      <c r="F26" s="20">
        <v>57427279.600000001</v>
      </c>
      <c r="G26" s="38">
        <v>57109490.460000008</v>
      </c>
    </row>
    <row r="27" spans="2:7" ht="11.95" customHeight="1" x14ac:dyDescent="0.2">
      <c r="B27" s="32" t="s">
        <v>12</v>
      </c>
      <c r="C27" s="20">
        <v>11125700</v>
      </c>
      <c r="D27" s="20">
        <v>1106205.2399999998</v>
      </c>
      <c r="E27" s="21">
        <f t="shared" si="1"/>
        <v>12231905.24</v>
      </c>
      <c r="F27" s="20">
        <v>8789802.4800000004</v>
      </c>
      <c r="G27" s="38">
        <v>8681656.5899999999</v>
      </c>
    </row>
    <row r="28" spans="2:7" x14ac:dyDescent="0.2">
      <c r="B28" s="32" t="s">
        <v>13</v>
      </c>
      <c r="C28" s="20">
        <v>36628650</v>
      </c>
      <c r="D28" s="20">
        <v>-701630.25000000023</v>
      </c>
      <c r="E28" s="21">
        <f t="shared" si="1"/>
        <v>35927019.75</v>
      </c>
      <c r="F28" s="20">
        <v>27781733.510000005</v>
      </c>
      <c r="G28" s="38">
        <v>27480726.949999999</v>
      </c>
    </row>
    <row r="29" spans="2:7" x14ac:dyDescent="0.2">
      <c r="B29" s="32" t="s">
        <v>14</v>
      </c>
      <c r="C29" s="20">
        <v>50955238.259999998</v>
      </c>
      <c r="D29" s="20">
        <v>64414270.920000002</v>
      </c>
      <c r="E29" s="21">
        <f t="shared" si="1"/>
        <v>115369509.18000001</v>
      </c>
      <c r="F29" s="20">
        <v>86238144.530000001</v>
      </c>
      <c r="G29" s="38">
        <v>84907570.549999997</v>
      </c>
    </row>
    <row r="30" spans="2:7" x14ac:dyDescent="0.2">
      <c r="B30" s="32" t="s">
        <v>15</v>
      </c>
      <c r="C30" s="20">
        <v>6932899.9999999991</v>
      </c>
      <c r="D30" s="20">
        <v>-681395.94</v>
      </c>
      <c r="E30" s="21">
        <f t="shared" si="1"/>
        <v>6251504.0599999987</v>
      </c>
      <c r="F30" s="20">
        <v>4252088.2300000004</v>
      </c>
      <c r="G30" s="38">
        <v>4244200.2300000004</v>
      </c>
    </row>
    <row r="31" spans="2:7" x14ac:dyDescent="0.2">
      <c r="B31" s="32" t="s">
        <v>16</v>
      </c>
      <c r="C31" s="20">
        <v>0</v>
      </c>
      <c r="D31" s="20">
        <v>4400000</v>
      </c>
      <c r="E31" s="21">
        <f t="shared" si="1"/>
        <v>4400000</v>
      </c>
      <c r="F31" s="20">
        <v>3966743.14</v>
      </c>
      <c r="G31" s="38">
        <v>3966743.14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169795088.25999999</v>
      </c>
      <c r="D36" s="22">
        <f>SUM(D26:D34)</f>
        <v>66317449.970000006</v>
      </c>
      <c r="E36" s="22">
        <f>SUM(E26:E34)</f>
        <v>236112538.23000002</v>
      </c>
      <c r="F36" s="22">
        <f>SUM(F26:F34)</f>
        <v>188455791.48999998</v>
      </c>
      <c r="G36" s="39">
        <f>SUM(G26:G34)</f>
        <v>186390387.91999999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-50326194.700000003</v>
      </c>
      <c r="E38" s="8">
        <f>D38+C38</f>
        <v>-50326194.700000003</v>
      </c>
      <c r="F38" s="8">
        <f>F20-F36</f>
        <v>6752283.0800000131</v>
      </c>
      <c r="G38" s="9">
        <f>G20-G36</f>
        <v>8817686.650000006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2024-01-27T16:17:09Z</cp:lastPrinted>
  <dcterms:created xsi:type="dcterms:W3CDTF">2019-12-11T17:18:27Z</dcterms:created>
  <dcterms:modified xsi:type="dcterms:W3CDTF">2024-01-27T16:19:21Z</dcterms:modified>
</cp:coreProperties>
</file>